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938" windowHeight="9659" activeTab="0"/>
  </bookViews>
  <sheets>
    <sheet name="Ammerswil" sheetId="1" r:id="rId1"/>
    <sheet name="Tarif Ammerswil" sheetId="2" r:id="rId2"/>
  </sheets>
  <definedNames>
    <definedName name="_xlnm.Print_Area" localSheetId="0">'Ammerswil'!$A$1:$C$44</definedName>
  </definedNames>
  <calcPr fullCalcOnLoad="1"/>
</workbook>
</file>

<file path=xl/sharedStrings.xml><?xml version="1.0" encoding="utf-8"?>
<sst xmlns="http://schemas.openxmlformats.org/spreadsheetml/2006/main" count="51" uniqueCount="35">
  <si>
    <t>Steuerbares Einkommen</t>
  </si>
  <si>
    <t>in Franken</t>
  </si>
  <si>
    <t>Beitrag Gemeinde</t>
  </si>
  <si>
    <t>von</t>
  </si>
  <si>
    <t>bis</t>
  </si>
  <si>
    <t>monatlicher Rechnungsbetrag der Betreuungsinstitution</t>
  </si>
  <si>
    <t>Zusammenzug</t>
  </si>
  <si>
    <t>+ Liegenschaftsunterhalt über Pauschale</t>
  </si>
  <si>
    <t>+ Verluste früherer Geschäftsjahre bei Selbstständigerwerbenden</t>
  </si>
  <si>
    <t>Person 1</t>
  </si>
  <si>
    <t>Person 2</t>
  </si>
  <si>
    <t>+ Einkaufsbeiträge 2. Säule und Säule 3a</t>
  </si>
  <si>
    <t>+ Sozialabzüge auf tieferen Einkommen</t>
  </si>
  <si>
    <t>+ Einkommen im Rahmen des vereinfachen Abrechnungsverfahrens (BGSA)</t>
  </si>
  <si>
    <t>Beitrag Eltern</t>
  </si>
  <si>
    <t>Beitrag Gemeinde in %</t>
  </si>
  <si>
    <t>Massgebendes Einkommen Person 1</t>
  </si>
  <si>
    <t>Massgebendes Einkommen Person 2</t>
  </si>
  <si>
    <t>+ Abzüge für freiwillige Zuwendungen / politische Parteien</t>
  </si>
  <si>
    <t>Aufrechnungen gem. Art. 8 Reglement:</t>
  </si>
  <si>
    <t>Ziffer Steuererklärung</t>
  </si>
  <si>
    <t>15.2/15.3</t>
  </si>
  <si>
    <r>
      <t xml:space="preserve">+ 20 % des steuerbaren Vermögens                            </t>
    </r>
    <r>
      <rPr>
        <sz val="8"/>
        <color indexed="8"/>
        <rFont val="Arial"/>
        <family val="2"/>
      </rPr>
      <t xml:space="preserve">  Ziff. 37</t>
    </r>
  </si>
  <si>
    <t xml:space="preserve">Mit diesem Berechnungstool haben Sie die Möglichkeit zu sehen, ob Sie anspruchsberechtigt wären. Die Berechnung ist unverbindlich und berücksichtigt die Maximaltarife und Beiträge von Dritten nicht. Die definitive Berechnung erfolgt jedoch von Seiten der Gemeinde mittels eingereichten Unterlagen. </t>
  </si>
  <si>
    <t>Total Massgebendes Einkommen gem. Art. 8 Reglement</t>
  </si>
  <si>
    <t>Finanzverwaltung Ammerswil</t>
  </si>
  <si>
    <t>5600 Ammerswil</t>
  </si>
  <si>
    <t>Lenzburgerstrasse 1</t>
  </si>
  <si>
    <t>Tel. 062 767 63 34</t>
  </si>
  <si>
    <t>gemeindekanzlei@ammerswil.ch</t>
  </si>
  <si>
    <t>www.ammerswil.ch</t>
  </si>
  <si>
    <t>Das massgebende Einkommen wird aufgrund der jeweils neusten rechtskräftigen Steuerveranlagung aller zum Haushalteinkommen beitragenden Personen festgelegt. Die Veranlagung darf nicht älter als zwei Jahre sein. Zudem ist die aktuelle Steuererklärung eingereicht, alle steuerlichen Verfahrenspflichten sind beglichen und die fälligen Steuern sind bezahlt.</t>
  </si>
  <si>
    <t>Einkommenstarif
(Anhang 1 Reglement)</t>
  </si>
  <si>
    <t>Massgebendes Einkommen
(gemäss § 12 Reglement)</t>
  </si>
  <si>
    <t>Berechnungsschema Kinderbetreuungsreglement</t>
  </si>
</sst>
</file>

<file path=xl/styles.xml><?xml version="1.0" encoding="utf-8"?>
<styleSheet xmlns="http://schemas.openxmlformats.org/spreadsheetml/2006/main">
  <numFmts count="1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_ [$€-2]\ * #,##0.00_ ;_ [$€-2]\ * \-#,##0.00_ ;_ [$€-2]\ * &quot;-&quot;??_ "/>
    <numFmt numFmtId="165" formatCode="_ * #,##0_ ;_ * \-#,##0_ ;_ * &quot;-&quot;??_ ;_ @_ "/>
  </numFmts>
  <fonts count="62">
    <font>
      <sz val="11"/>
      <color theme="1"/>
      <name val="Calibri"/>
      <family val="2"/>
    </font>
    <font>
      <sz val="11"/>
      <color indexed="8"/>
      <name val="Calibri"/>
      <family val="2"/>
    </font>
    <font>
      <sz val="11"/>
      <color indexed="8"/>
      <name val="Arial"/>
      <family val="2"/>
    </font>
    <font>
      <sz val="10"/>
      <color indexed="8"/>
      <name val="Arial"/>
      <family val="2"/>
    </font>
    <font>
      <sz val="10"/>
      <name val="Arial"/>
      <family val="2"/>
    </font>
    <font>
      <b/>
      <sz val="11"/>
      <color indexed="8"/>
      <name val="Arial"/>
      <family val="2"/>
    </font>
    <font>
      <sz val="11"/>
      <color indexed="8"/>
      <name val="Univers"/>
      <family val="2"/>
    </font>
    <font>
      <sz val="10"/>
      <color indexed="8"/>
      <name val="Univers"/>
      <family val="2"/>
    </font>
    <font>
      <u val="single"/>
      <sz val="12"/>
      <color indexed="12"/>
      <name val="Arial"/>
      <family val="2"/>
    </font>
    <font>
      <sz val="12"/>
      <name val="Arial"/>
      <family val="2"/>
    </font>
    <font>
      <sz val="8"/>
      <color indexed="8"/>
      <name val="Univers"/>
      <family val="2"/>
    </font>
    <font>
      <b/>
      <sz val="12"/>
      <color indexed="8"/>
      <name val="Arial"/>
      <family val="2"/>
    </font>
    <font>
      <sz val="12"/>
      <color indexed="8"/>
      <name val="Arial"/>
      <family val="2"/>
    </font>
    <font>
      <sz val="8"/>
      <color indexed="8"/>
      <name val="Arial"/>
      <family val="2"/>
    </font>
    <font>
      <u val="single"/>
      <sz val="11"/>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2"/>
      <color theme="10"/>
      <name val="Arial"/>
      <family val="2"/>
    </font>
    <font>
      <u val="single"/>
      <sz val="11"/>
      <color theme="1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11"/>
      <color theme="1"/>
      <name val="Univers"/>
      <family val="2"/>
    </font>
    <font>
      <sz val="10"/>
      <color theme="1"/>
      <name val="Univers"/>
      <family val="2"/>
    </font>
    <font>
      <sz val="11"/>
      <color rgb="FF000000"/>
      <name val="Arial"/>
      <family val="2"/>
    </font>
    <font>
      <sz val="11"/>
      <color theme="1"/>
      <name val="Arial"/>
      <family val="2"/>
    </font>
    <font>
      <b/>
      <sz val="11"/>
      <color theme="1"/>
      <name val="Arial"/>
      <family val="2"/>
    </font>
    <font>
      <sz val="8"/>
      <color theme="1"/>
      <name val="Univers"/>
      <family val="2"/>
    </font>
    <font>
      <b/>
      <sz val="12"/>
      <color theme="1"/>
      <name val="Arial"/>
      <family val="2"/>
    </font>
    <font>
      <b/>
      <sz val="11"/>
      <color rgb="FF000000"/>
      <name val="Arial"/>
      <family val="2"/>
    </font>
    <font>
      <sz val="8"/>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164" fontId="4" fillId="0" borderId="0" applyFon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9" fillId="0" borderId="0">
      <alignment/>
      <protection/>
    </xf>
    <xf numFmtId="0" fontId="9"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56">
    <xf numFmtId="0" fontId="0" fillId="0" borderId="0" xfId="0" applyFont="1" applyAlignment="1">
      <alignment/>
    </xf>
    <xf numFmtId="0" fontId="51" fillId="0" borderId="0" xfId="0" applyFont="1" applyAlignment="1">
      <alignment/>
    </xf>
    <xf numFmtId="0" fontId="52" fillId="0" borderId="0" xfId="0" applyFont="1" applyAlignment="1">
      <alignment/>
    </xf>
    <xf numFmtId="0" fontId="52" fillId="0" borderId="0" xfId="0" applyFont="1" applyBorder="1" applyAlignment="1">
      <alignment/>
    </xf>
    <xf numFmtId="0" fontId="52"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49" fontId="53" fillId="0" borderId="0" xfId="0" applyNumberFormat="1" applyFont="1" applyAlignment="1">
      <alignment/>
    </xf>
    <xf numFmtId="0" fontId="52" fillId="0" borderId="0" xfId="0" applyFont="1" applyFill="1" applyAlignment="1">
      <alignment/>
    </xf>
    <xf numFmtId="3" fontId="54" fillId="0" borderId="10" xfId="0" applyNumberFormat="1" applyFont="1" applyBorder="1" applyAlignment="1">
      <alignment horizontal="center" vertical="center" wrapText="1"/>
    </xf>
    <xf numFmtId="0" fontId="55" fillId="0" borderId="0" xfId="0" applyFont="1" applyBorder="1" applyAlignment="1">
      <alignment/>
    </xf>
    <xf numFmtId="0" fontId="55" fillId="0" borderId="0" xfId="0" applyFont="1" applyAlignment="1">
      <alignment/>
    </xf>
    <xf numFmtId="0" fontId="56" fillId="0" borderId="0" xfId="0" applyFont="1" applyAlignment="1">
      <alignment/>
    </xf>
    <xf numFmtId="0" fontId="56" fillId="0" borderId="0" xfId="0" applyFont="1" applyFill="1" applyAlignment="1">
      <alignment/>
    </xf>
    <xf numFmtId="0" fontId="55" fillId="0" borderId="0" xfId="0" applyFont="1" applyFill="1" applyAlignment="1">
      <alignment/>
    </xf>
    <xf numFmtId="0" fontId="55" fillId="0" borderId="0" xfId="0" applyFont="1" applyAlignment="1">
      <alignment horizontal="right"/>
    </xf>
    <xf numFmtId="0" fontId="55" fillId="0" borderId="0" xfId="0" applyFont="1" applyAlignment="1">
      <alignment/>
    </xf>
    <xf numFmtId="0" fontId="55" fillId="0" borderId="0" xfId="0" applyFont="1" applyAlignment="1" quotePrefix="1">
      <alignment/>
    </xf>
    <xf numFmtId="0" fontId="55" fillId="0" borderId="0" xfId="0" applyFont="1" applyAlignment="1" quotePrefix="1">
      <alignment horizontal="left"/>
    </xf>
    <xf numFmtId="3" fontId="55" fillId="0" borderId="0" xfId="0" applyNumberFormat="1" applyFont="1" applyAlignment="1">
      <alignment/>
    </xf>
    <xf numFmtId="0" fontId="55" fillId="0" borderId="11" xfId="0" applyFont="1" applyBorder="1" applyAlignment="1">
      <alignment/>
    </xf>
    <xf numFmtId="165" fontId="55" fillId="0" borderId="0" xfId="49" applyNumberFormat="1" applyFont="1" applyFill="1" applyAlignment="1">
      <alignment/>
    </xf>
    <xf numFmtId="9" fontId="56" fillId="0" borderId="0" xfId="0" applyNumberFormat="1" applyFont="1" applyFill="1" applyAlignment="1">
      <alignment/>
    </xf>
    <xf numFmtId="4" fontId="55" fillId="33" borderId="0" xfId="0" applyNumberFormat="1" applyFont="1" applyFill="1" applyAlignment="1" applyProtection="1">
      <alignment/>
      <protection locked="0"/>
    </xf>
    <xf numFmtId="9" fontId="55" fillId="0" borderId="0" xfId="0" applyNumberFormat="1" applyFont="1" applyAlignment="1">
      <alignment/>
    </xf>
    <xf numFmtId="4" fontId="55" fillId="0" borderId="0" xfId="0" applyNumberFormat="1" applyFont="1" applyBorder="1" applyAlignment="1">
      <alignment/>
    </xf>
    <xf numFmtId="9" fontId="56" fillId="0" borderId="0" xfId="0" applyNumberFormat="1" applyFont="1" applyAlignment="1">
      <alignment/>
    </xf>
    <xf numFmtId="0" fontId="56" fillId="0" borderId="0" xfId="0" applyFont="1" applyAlignment="1">
      <alignment/>
    </xf>
    <xf numFmtId="0" fontId="52" fillId="0" borderId="0" xfId="0" applyFont="1" applyAlignment="1">
      <alignment vertical="top" wrapText="1"/>
    </xf>
    <xf numFmtId="0" fontId="57" fillId="0" borderId="0" xfId="0" applyFont="1" applyAlignment="1">
      <alignment horizontal="right" vertical="top" wrapText="1"/>
    </xf>
    <xf numFmtId="4" fontId="56" fillId="0" borderId="0" xfId="0" applyNumberFormat="1" applyFont="1" applyBorder="1" applyAlignment="1">
      <alignment/>
    </xf>
    <xf numFmtId="0" fontId="58" fillId="0" borderId="0" xfId="0" applyFont="1" applyAlignment="1">
      <alignment/>
    </xf>
    <xf numFmtId="0" fontId="56" fillId="0" borderId="0" xfId="0" applyFont="1" applyFill="1" applyAlignment="1" applyProtection="1">
      <alignment/>
      <protection locked="0"/>
    </xf>
    <xf numFmtId="0" fontId="55" fillId="0" borderId="11" xfId="0" applyFont="1" applyBorder="1" applyAlignment="1">
      <alignment/>
    </xf>
    <xf numFmtId="165" fontId="55" fillId="0" borderId="11" xfId="49" applyNumberFormat="1" applyFont="1" applyFill="1" applyBorder="1" applyAlignment="1">
      <alignment/>
    </xf>
    <xf numFmtId="165" fontId="55" fillId="33" borderId="0" xfId="49" applyNumberFormat="1" applyFont="1" applyFill="1" applyAlignment="1" applyProtection="1">
      <alignment/>
      <protection locked="0"/>
    </xf>
    <xf numFmtId="165" fontId="55" fillId="0" borderId="0" xfId="49" applyNumberFormat="1" applyFont="1" applyAlignment="1">
      <alignment/>
    </xf>
    <xf numFmtId="165" fontId="55" fillId="0" borderId="11" xfId="49" applyNumberFormat="1" applyFont="1" applyFill="1" applyBorder="1" applyAlignment="1">
      <alignment/>
    </xf>
    <xf numFmtId="165" fontId="55" fillId="33" borderId="11" xfId="49" applyNumberFormat="1" applyFont="1" applyFill="1" applyBorder="1" applyAlignment="1" applyProtection="1">
      <alignment/>
      <protection locked="0"/>
    </xf>
    <xf numFmtId="9" fontId="54" fillId="0" borderId="10" xfId="54" applyFont="1" applyBorder="1" applyAlignment="1">
      <alignment horizontal="center" vertical="center" wrapText="1"/>
    </xf>
    <xf numFmtId="9" fontId="0" fillId="0" borderId="0" xfId="0" applyNumberFormat="1" applyAlignment="1">
      <alignment/>
    </xf>
    <xf numFmtId="0" fontId="59"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5" fillId="0" borderId="0" xfId="0" applyFont="1" applyAlignment="1" quotePrefix="1">
      <alignment/>
    </xf>
    <xf numFmtId="0" fontId="60" fillId="0" borderId="0" xfId="0" applyFont="1" applyAlignment="1">
      <alignment horizontal="center"/>
    </xf>
    <xf numFmtId="0" fontId="55" fillId="0" borderId="11" xfId="0" applyFont="1" applyBorder="1" applyAlignment="1" quotePrefix="1">
      <alignment/>
    </xf>
    <xf numFmtId="0" fontId="55" fillId="0" borderId="0" xfId="0" applyFont="1" applyAlignment="1">
      <alignment/>
    </xf>
    <xf numFmtId="0" fontId="58" fillId="0" borderId="0" xfId="0" applyFont="1" applyAlignment="1">
      <alignment horizontal="left" vertical="center" indent="16"/>
    </xf>
    <xf numFmtId="0" fontId="61" fillId="0" borderId="0" xfId="0" applyFont="1" applyAlignment="1">
      <alignment horizontal="left" vertical="center" indent="16"/>
    </xf>
    <xf numFmtId="0" fontId="9" fillId="0" borderId="0" xfId="0" applyFont="1" applyAlignment="1">
      <alignment horizontal="left" vertical="center" indent="16"/>
    </xf>
    <xf numFmtId="0" fontId="57" fillId="0" borderId="0" xfId="0" applyFont="1" applyAlignment="1">
      <alignment horizontal="right" vertical="top" wrapText="1"/>
    </xf>
    <xf numFmtId="0" fontId="55" fillId="0" borderId="0" xfId="0" applyFont="1" applyFill="1" applyAlignment="1" applyProtection="1">
      <alignment horizontal="left" wrapText="1"/>
      <protection locked="0"/>
    </xf>
    <xf numFmtId="0" fontId="55" fillId="0" borderId="0" xfId="0" applyFont="1" applyFill="1" applyAlignment="1" applyProtection="1">
      <alignment horizontal="left" wrapText="1"/>
      <protection locked="0"/>
    </xf>
    <xf numFmtId="0" fontId="52" fillId="0" borderId="0" xfId="0" applyFont="1" applyAlignment="1">
      <alignment horizontal="left" wrapText="1"/>
    </xf>
    <xf numFmtId="0" fontId="59" fillId="0" borderId="10" xfId="0" applyFont="1" applyBorder="1" applyAlignment="1">
      <alignment horizontal="center" vertical="center" wrapText="1"/>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2" xfId="48"/>
    <cellStyle name="Comma" xfId="49"/>
    <cellStyle name="Hyperlink" xfId="50"/>
    <cellStyle name="Neutral" xfId="51"/>
    <cellStyle name="Normal 2" xfId="52"/>
    <cellStyle name="Notiz" xfId="53"/>
    <cellStyle name="Percent" xfId="54"/>
    <cellStyle name="Schlecht" xfId="55"/>
    <cellStyle name="Standard 2"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47625</xdr:rowOff>
    </xdr:from>
    <xdr:to>
      <xdr:col>0</xdr:col>
      <xdr:colOff>1076325</xdr:colOff>
      <xdr:row>5</xdr:row>
      <xdr:rowOff>180975</xdr:rowOff>
    </xdr:to>
    <xdr:pic>
      <xdr:nvPicPr>
        <xdr:cNvPr id="1" name="Grafik 2"/>
        <xdr:cNvPicPr preferRelativeResize="1">
          <a:picLocks noChangeAspect="1"/>
        </xdr:cNvPicPr>
      </xdr:nvPicPr>
      <xdr:blipFill>
        <a:blip r:embed="rId1"/>
        <a:stretch>
          <a:fillRect/>
        </a:stretch>
      </xdr:blipFill>
      <xdr:spPr>
        <a:xfrm>
          <a:off x="142875" y="47625"/>
          <a:ext cx="9334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meindekanzlei@ammerswil.ch" TargetMode="External" /><Relationship Id="rId2" Type="http://schemas.openxmlformats.org/officeDocument/2006/relationships/hyperlink" Target="http://www.ammerswil.ch/"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showGridLines="0" tabSelected="1" zoomScaleSheetLayoutView="130" zoomScalePageLayoutView="0" workbookViewId="0" topLeftCell="A1">
      <selection activeCell="B6" sqref="B6"/>
    </sheetView>
  </sheetViews>
  <sheetFormatPr defaultColWidth="9.140625" defaultRowHeight="15"/>
  <cols>
    <col min="1" max="1" width="59.7109375" style="0" customWidth="1"/>
    <col min="2" max="2" width="16.140625" style="0" customWidth="1"/>
    <col min="3" max="3" width="15.8515625" style="0" customWidth="1"/>
    <col min="4" max="4" width="6.00390625" style="0" customWidth="1"/>
    <col min="5" max="5" width="6.8515625" style="0" customWidth="1"/>
  </cols>
  <sheetData>
    <row r="1" spans="1:5" ht="15.75">
      <c r="A1" s="48" t="s">
        <v>25</v>
      </c>
      <c r="B1" s="51"/>
      <c r="C1" s="51"/>
      <c r="D1" s="29"/>
      <c r="E1" s="29"/>
    </row>
    <row r="2" spans="1:5" ht="15">
      <c r="A2" s="49" t="s">
        <v>27</v>
      </c>
      <c r="B2" s="51"/>
      <c r="C2" s="51"/>
      <c r="D2" s="29"/>
      <c r="E2" s="29"/>
    </row>
    <row r="3" spans="1:10" ht="15">
      <c r="A3" s="49" t="s">
        <v>26</v>
      </c>
      <c r="B3" s="51"/>
      <c r="C3" s="51"/>
      <c r="D3" s="29"/>
      <c r="E3" s="29"/>
      <c r="I3" s="3"/>
      <c r="J3" s="5"/>
    </row>
    <row r="4" spans="1:10" ht="15">
      <c r="A4" s="50" t="s">
        <v>28</v>
      </c>
      <c r="B4" s="30"/>
      <c r="C4" s="30"/>
      <c r="D4" s="29"/>
      <c r="E4" s="29"/>
      <c r="I4" s="3"/>
      <c r="J4" s="5"/>
    </row>
    <row r="5" spans="1:10" ht="15">
      <c r="A5" s="49" t="s">
        <v>29</v>
      </c>
      <c r="B5" s="11"/>
      <c r="C5" s="11"/>
      <c r="D5" s="11"/>
      <c r="E5" s="11"/>
      <c r="F5" s="5"/>
      <c r="I5" s="2"/>
      <c r="J5" s="5"/>
    </row>
    <row r="6" spans="1:7" ht="15">
      <c r="A6" s="49" t="s">
        <v>30</v>
      </c>
      <c r="B6" s="13"/>
      <c r="C6" s="13"/>
      <c r="D6" s="12"/>
      <c r="E6" s="12"/>
      <c r="F6" s="5"/>
      <c r="G6" s="1"/>
    </row>
    <row r="7" spans="1:7" ht="39" customHeight="1">
      <c r="A7" s="32" t="s">
        <v>34</v>
      </c>
      <c r="B7" s="13"/>
      <c r="C7" s="13"/>
      <c r="D7" s="12"/>
      <c r="E7" s="12"/>
      <c r="F7" s="9"/>
      <c r="G7" s="1"/>
    </row>
    <row r="8" spans="1:6" s="7" customFormat="1" ht="72" customHeight="1">
      <c r="A8" s="52" t="s">
        <v>31</v>
      </c>
      <c r="B8" s="53"/>
      <c r="C8" s="53"/>
      <c r="D8" s="15"/>
      <c r="E8" s="15"/>
      <c r="F8" s="6"/>
    </row>
    <row r="9" spans="2:6" s="7" customFormat="1" ht="14.25">
      <c r="B9" s="14"/>
      <c r="C9" s="14"/>
      <c r="D9" s="15"/>
      <c r="E9" s="15"/>
      <c r="F9" s="6"/>
    </row>
    <row r="10" spans="1:6" ht="14.25">
      <c r="A10" s="33" t="s">
        <v>9</v>
      </c>
      <c r="B10" s="45" t="s">
        <v>20</v>
      </c>
      <c r="C10" s="16" t="s">
        <v>1</v>
      </c>
      <c r="D10" s="12"/>
      <c r="E10" s="12"/>
      <c r="F10" s="5"/>
    </row>
    <row r="11" spans="1:6" ht="14.25">
      <c r="A11" s="17" t="s">
        <v>0</v>
      </c>
      <c r="B11" s="45">
        <v>25</v>
      </c>
      <c r="C11" s="36"/>
      <c r="D11" s="12"/>
      <c r="E11" s="12"/>
      <c r="F11" s="5"/>
    </row>
    <row r="12" spans="1:6" ht="14.25">
      <c r="A12" s="44" t="s">
        <v>19</v>
      </c>
      <c r="B12" s="45"/>
      <c r="C12" s="37"/>
      <c r="D12" s="12"/>
      <c r="E12" s="12"/>
      <c r="F12" s="5"/>
    </row>
    <row r="13" spans="1:6" ht="14.25">
      <c r="A13" s="19" t="s">
        <v>7</v>
      </c>
      <c r="B13" s="45">
        <v>6</v>
      </c>
      <c r="C13" s="36"/>
      <c r="D13" s="12"/>
      <c r="E13" s="12"/>
      <c r="F13" s="5"/>
    </row>
    <row r="14" spans="1:6" ht="14.25">
      <c r="A14" s="19" t="s">
        <v>11</v>
      </c>
      <c r="B14" s="45">
        <v>13</v>
      </c>
      <c r="C14" s="36"/>
      <c r="D14" s="12"/>
      <c r="E14" s="12"/>
      <c r="F14" s="5"/>
    </row>
    <row r="15" spans="1:6" ht="14.25">
      <c r="A15" s="19" t="s">
        <v>18</v>
      </c>
      <c r="B15" s="45" t="s">
        <v>21</v>
      </c>
      <c r="C15" s="36"/>
      <c r="D15" s="12"/>
      <c r="E15" s="12"/>
      <c r="F15" s="5"/>
    </row>
    <row r="16" spans="1:6" ht="14.25">
      <c r="A16" s="19" t="s">
        <v>8</v>
      </c>
      <c r="B16" s="45"/>
      <c r="C16" s="36"/>
      <c r="D16" s="12"/>
      <c r="E16" s="12"/>
      <c r="F16" s="5"/>
    </row>
    <row r="17" spans="1:6" ht="14.25">
      <c r="A17" s="19" t="s">
        <v>12</v>
      </c>
      <c r="B17" s="45">
        <v>24</v>
      </c>
      <c r="C17" s="36"/>
      <c r="D17" s="12"/>
      <c r="E17" s="12"/>
      <c r="F17" s="5"/>
    </row>
    <row r="18" spans="1:6" ht="14.25">
      <c r="A18" s="18" t="s">
        <v>13</v>
      </c>
      <c r="B18" s="12"/>
      <c r="C18" s="36"/>
      <c r="D18" s="12"/>
      <c r="E18" s="12"/>
      <c r="F18" s="5"/>
    </row>
    <row r="19" spans="1:6" ht="14.25">
      <c r="A19" s="46" t="s">
        <v>22</v>
      </c>
      <c r="B19" s="39"/>
      <c r="C19" s="38">
        <f>B19*0.2</f>
        <v>0</v>
      </c>
      <c r="D19" s="12"/>
      <c r="E19" s="12"/>
      <c r="F19" s="5"/>
    </row>
    <row r="20" spans="1:6" ht="14.25">
      <c r="A20" s="17" t="s">
        <v>16</v>
      </c>
      <c r="B20" s="12"/>
      <c r="C20" s="22">
        <f>SUM(C11:C19)</f>
        <v>0</v>
      </c>
      <c r="D20" s="12"/>
      <c r="E20" s="12"/>
      <c r="F20" s="5"/>
    </row>
    <row r="21" spans="1:6" ht="14.25">
      <c r="A21" s="17"/>
      <c r="B21" s="12"/>
      <c r="C21" s="22"/>
      <c r="D21" s="12"/>
      <c r="E21" s="12"/>
      <c r="F21" s="5"/>
    </row>
    <row r="22" spans="1:6" ht="14.25">
      <c r="A22" s="33" t="s">
        <v>10</v>
      </c>
      <c r="B22" s="45" t="s">
        <v>20</v>
      </c>
      <c r="C22" s="16" t="s">
        <v>1</v>
      </c>
      <c r="D22" s="12"/>
      <c r="E22" s="12"/>
      <c r="F22" s="5"/>
    </row>
    <row r="23" spans="1:6" ht="14.25">
      <c r="A23" s="17" t="s">
        <v>0</v>
      </c>
      <c r="B23" s="45">
        <v>25</v>
      </c>
      <c r="C23" s="36"/>
      <c r="D23" s="12"/>
      <c r="E23" s="12"/>
      <c r="F23" s="5"/>
    </row>
    <row r="24" spans="1:6" ht="14.25">
      <c r="A24" s="44" t="s">
        <v>19</v>
      </c>
      <c r="B24" s="45"/>
      <c r="C24" s="37"/>
      <c r="D24" s="12"/>
      <c r="E24" s="12"/>
      <c r="F24" s="5"/>
    </row>
    <row r="25" spans="1:6" ht="14.25">
      <c r="A25" s="19" t="s">
        <v>7</v>
      </c>
      <c r="B25" s="45">
        <v>6</v>
      </c>
      <c r="C25" s="36"/>
      <c r="D25" s="12"/>
      <c r="E25" s="12"/>
      <c r="F25" s="5"/>
    </row>
    <row r="26" spans="1:6" ht="14.25">
      <c r="A26" s="19" t="s">
        <v>11</v>
      </c>
      <c r="B26" s="45">
        <v>13</v>
      </c>
      <c r="C26" s="36"/>
      <c r="D26" s="12"/>
      <c r="E26" s="12"/>
      <c r="F26" s="5"/>
    </row>
    <row r="27" spans="1:6" ht="14.25">
      <c r="A27" s="19" t="s">
        <v>18</v>
      </c>
      <c r="B27" s="45" t="s">
        <v>21</v>
      </c>
      <c r="C27" s="36"/>
      <c r="D27" s="12"/>
      <c r="E27" s="12"/>
      <c r="F27" s="5"/>
    </row>
    <row r="28" spans="1:6" ht="14.25">
      <c r="A28" s="19" t="s">
        <v>8</v>
      </c>
      <c r="B28" s="45"/>
      <c r="C28" s="36"/>
      <c r="D28" s="12"/>
      <c r="E28" s="12"/>
      <c r="F28" s="5"/>
    </row>
    <row r="29" spans="1:6" ht="14.25">
      <c r="A29" s="19" t="s">
        <v>12</v>
      </c>
      <c r="B29" s="45">
        <v>24</v>
      </c>
      <c r="C29" s="36"/>
      <c r="D29" s="12"/>
      <c r="E29" s="12"/>
      <c r="F29" s="5"/>
    </row>
    <row r="30" spans="1:6" ht="14.25">
      <c r="A30" s="18" t="s">
        <v>13</v>
      </c>
      <c r="B30" s="12"/>
      <c r="C30" s="36"/>
      <c r="D30" s="12"/>
      <c r="E30" s="12"/>
      <c r="F30" s="5"/>
    </row>
    <row r="31" spans="1:6" ht="14.25">
      <c r="A31" s="46" t="s">
        <v>22</v>
      </c>
      <c r="B31" s="39"/>
      <c r="C31" s="38">
        <f>B31*0.2</f>
        <v>0</v>
      </c>
      <c r="D31" s="12"/>
      <c r="E31" s="12"/>
      <c r="F31" s="5"/>
    </row>
    <row r="32" spans="1:6" ht="14.25">
      <c r="A32" s="17" t="s">
        <v>17</v>
      </c>
      <c r="B32" s="12"/>
      <c r="C32" s="22">
        <f>SUM(C23:C31)</f>
        <v>0</v>
      </c>
      <c r="D32" s="12"/>
      <c r="E32" s="12"/>
      <c r="F32" s="5"/>
    </row>
    <row r="33" spans="1:6" ht="13.5" customHeight="1">
      <c r="A33" s="17"/>
      <c r="B33" s="12"/>
      <c r="C33" s="22"/>
      <c r="D33" s="12"/>
      <c r="E33" s="12"/>
      <c r="F33" s="5"/>
    </row>
    <row r="34" spans="1:6" ht="14.25">
      <c r="A34" s="13" t="s">
        <v>6</v>
      </c>
      <c r="B34" s="12"/>
      <c r="C34" s="22"/>
      <c r="D34" s="12"/>
      <c r="E34" s="12"/>
      <c r="F34" s="5"/>
    </row>
    <row r="35" spans="1:6" ht="13.5" customHeight="1">
      <c r="A35" s="17" t="s">
        <v>16</v>
      </c>
      <c r="B35" s="12"/>
      <c r="C35" s="22">
        <f>C20</f>
        <v>0</v>
      </c>
      <c r="D35" s="12"/>
      <c r="E35" s="12"/>
      <c r="F35" s="5"/>
    </row>
    <row r="36" spans="1:6" ht="14.25">
      <c r="A36" s="34" t="s">
        <v>17</v>
      </c>
      <c r="B36" s="21"/>
      <c r="C36" s="35">
        <f>C32</f>
        <v>0</v>
      </c>
      <c r="D36" s="12"/>
      <c r="E36" s="12"/>
      <c r="F36" s="5"/>
    </row>
    <row r="37" spans="1:6" ht="13.5" customHeight="1">
      <c r="A37" s="47" t="s">
        <v>24</v>
      </c>
      <c r="B37" s="12"/>
      <c r="C37" s="22">
        <f>C35+C36</f>
        <v>0</v>
      </c>
      <c r="D37" s="12"/>
      <c r="E37" s="12"/>
      <c r="F37" s="5"/>
    </row>
    <row r="38" spans="1:6" ht="14.25">
      <c r="A38" s="17"/>
      <c r="B38" s="12"/>
      <c r="C38" s="20"/>
      <c r="D38" s="12"/>
      <c r="E38" s="12"/>
      <c r="F38" s="5"/>
    </row>
    <row r="39" spans="1:6" ht="13.5" customHeight="1">
      <c r="A39" s="13" t="s">
        <v>15</v>
      </c>
      <c r="B39" s="12"/>
      <c r="C39" s="23">
        <f>LOOKUP(C37,'Tarif Ammerswil'!A3:B15,'Tarif Ammerswil'!C3:C15)</f>
        <v>0.8</v>
      </c>
      <c r="D39" s="12"/>
      <c r="E39" s="12"/>
      <c r="F39" s="5"/>
    </row>
    <row r="40" spans="1:3" ht="14.25">
      <c r="A40" s="17" t="s">
        <v>5</v>
      </c>
      <c r="B40" s="12"/>
      <c r="C40" s="24"/>
    </row>
    <row r="41" spans="1:3" ht="14.25">
      <c r="A41" s="17" t="s">
        <v>14</v>
      </c>
      <c r="B41" s="25">
        <f>100%-C39</f>
        <v>0.19999999999999996</v>
      </c>
      <c r="C41" s="26">
        <f>ROUND((C40*B41)*20,0)/20</f>
        <v>0</v>
      </c>
    </row>
    <row r="42" spans="1:3" ht="14.25">
      <c r="A42" s="13" t="s">
        <v>2</v>
      </c>
      <c r="B42" s="27">
        <f>C39</f>
        <v>0.8</v>
      </c>
      <c r="C42" s="31">
        <f>ROUND((C40*B42)*20,0)/20</f>
        <v>0</v>
      </c>
    </row>
    <row r="43" spans="1:3" ht="14.25">
      <c r="A43" s="12"/>
      <c r="B43" s="12"/>
      <c r="C43" s="28"/>
    </row>
    <row r="44" spans="1:3" ht="60" customHeight="1">
      <c r="A44" s="54" t="s">
        <v>23</v>
      </c>
      <c r="B44" s="54"/>
      <c r="C44" s="54"/>
    </row>
    <row r="45" spans="1:3" ht="14.25">
      <c r="A45" s="4"/>
      <c r="B45" s="2"/>
      <c r="C45" s="2"/>
    </row>
    <row r="46" spans="1:3" ht="49.5" customHeight="1">
      <c r="A46" s="4"/>
      <c r="B46" s="8"/>
      <c r="C46" s="2"/>
    </row>
    <row r="47" spans="1:3" ht="14.25">
      <c r="A47" s="4"/>
      <c r="B47" s="2"/>
      <c r="C47" s="2"/>
    </row>
    <row r="48" spans="1:3" ht="14.25">
      <c r="A48" s="4"/>
      <c r="B48" s="2"/>
      <c r="C48" s="2"/>
    </row>
  </sheetData>
  <sheetProtection/>
  <mergeCells count="3">
    <mergeCell ref="B1:C3"/>
    <mergeCell ref="A8:C8"/>
    <mergeCell ref="A44:C44"/>
  </mergeCells>
  <dataValidations count="1">
    <dataValidation type="whole" allowBlank="1" showInputMessage="1" showErrorMessage="1" error="Nur ganze Zahlen erlaubt." sqref="B31 C16:C18 B19 C11:C14 C23:C26 C28:C30">
      <formula1>1</formula1>
      <formula2>900000</formula2>
    </dataValidation>
  </dataValidations>
  <hyperlinks>
    <hyperlink ref="A5" r:id="rId1" display="gemeindekanzlei@ammerswil.ch"/>
    <hyperlink ref="A6" r:id="rId2" display="www.ammerswil.ch"/>
  </hyperlinks>
  <printOptions/>
  <pageMargins left="0.5905511811023623" right="0.2362204724409449" top="0.5905511811023623" bottom="0.3937007874015748" header="0.31496062992125984" footer="0.31496062992125984"/>
  <pageSetup fitToHeight="1" fitToWidth="1" horizontalDpi="600" verticalDpi="600" orientation="portrait" paperSize="9" r:id="rId4"/>
  <headerFooter>
    <oddFooter>&amp;C
&amp;R&amp;"Arial,Standard"&amp;9Drucktdatum: &amp;D</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E15"/>
  <sheetViews>
    <sheetView zoomScalePageLayoutView="0" workbookViewId="0" topLeftCell="A1">
      <selection activeCell="A2" sqref="A2"/>
    </sheetView>
  </sheetViews>
  <sheetFormatPr defaultColWidth="11.421875" defaultRowHeight="15"/>
  <cols>
    <col min="1" max="1" width="15.140625" style="0" customWidth="1"/>
    <col min="2" max="2" width="15.7109375" style="0" customWidth="1"/>
    <col min="3" max="3" width="18.7109375" style="0" bestFit="1" customWidth="1"/>
    <col min="4" max="4" width="14.28125" style="0" bestFit="1" customWidth="1"/>
  </cols>
  <sheetData>
    <row r="1" spans="1:4" ht="55.5" customHeight="1">
      <c r="A1" s="55" t="s">
        <v>33</v>
      </c>
      <c r="B1" s="55"/>
      <c r="C1" s="55" t="s">
        <v>32</v>
      </c>
      <c r="D1" s="55"/>
    </row>
    <row r="2" spans="1:4" ht="14.25">
      <c r="A2" s="42" t="s">
        <v>3</v>
      </c>
      <c r="B2" s="42" t="s">
        <v>4</v>
      </c>
      <c r="C2" s="42" t="s">
        <v>2</v>
      </c>
      <c r="D2" s="42" t="s">
        <v>14</v>
      </c>
    </row>
    <row r="3" spans="1:5" ht="14.25">
      <c r="A3" s="43">
        <v>0</v>
      </c>
      <c r="B3" s="10">
        <v>30000</v>
      </c>
      <c r="C3" s="40">
        <v>0.8</v>
      </c>
      <c r="D3" s="40">
        <v>0.2</v>
      </c>
      <c r="E3" s="41"/>
    </row>
    <row r="4" spans="1:5" ht="14.25">
      <c r="A4" s="10">
        <v>30001</v>
      </c>
      <c r="B4" s="10">
        <v>35000</v>
      </c>
      <c r="C4" s="40">
        <v>0.73</v>
      </c>
      <c r="D4" s="40">
        <v>0.27</v>
      </c>
      <c r="E4" s="41"/>
    </row>
    <row r="5" spans="1:5" ht="14.25">
      <c r="A5" s="10">
        <v>35001</v>
      </c>
      <c r="B5" s="10">
        <v>40000</v>
      </c>
      <c r="C5" s="40">
        <v>0.66</v>
      </c>
      <c r="D5" s="40">
        <v>0.34</v>
      </c>
      <c r="E5" s="41"/>
    </row>
    <row r="6" spans="1:5" ht="14.25">
      <c r="A6" s="10">
        <v>40001</v>
      </c>
      <c r="B6" s="10">
        <v>45000</v>
      </c>
      <c r="C6" s="40">
        <v>0.59</v>
      </c>
      <c r="D6" s="40">
        <v>0.41</v>
      </c>
      <c r="E6" s="41"/>
    </row>
    <row r="7" spans="1:5" ht="14.25">
      <c r="A7" s="10">
        <v>45001</v>
      </c>
      <c r="B7" s="10">
        <v>50000</v>
      </c>
      <c r="C7" s="40">
        <v>0.52</v>
      </c>
      <c r="D7" s="40">
        <v>0.48</v>
      </c>
      <c r="E7" s="41"/>
    </row>
    <row r="8" spans="1:5" ht="14.25">
      <c r="A8" s="10">
        <v>50001</v>
      </c>
      <c r="B8" s="10">
        <v>55000</v>
      </c>
      <c r="C8" s="40">
        <v>0.45</v>
      </c>
      <c r="D8" s="40">
        <v>0.55</v>
      </c>
      <c r="E8" s="41"/>
    </row>
    <row r="9" spans="1:5" ht="14.25">
      <c r="A9" s="10">
        <v>55001</v>
      </c>
      <c r="B9" s="10">
        <v>60000</v>
      </c>
      <c r="C9" s="40">
        <v>0.38</v>
      </c>
      <c r="D9" s="40">
        <v>0.62</v>
      </c>
      <c r="E9" s="41"/>
    </row>
    <row r="10" spans="1:5" ht="14.25">
      <c r="A10" s="10">
        <v>60001</v>
      </c>
      <c r="B10" s="10">
        <v>65000</v>
      </c>
      <c r="C10" s="40">
        <v>0.32</v>
      </c>
      <c r="D10" s="40">
        <v>0.68</v>
      </c>
      <c r="E10" s="41"/>
    </row>
    <row r="11" spans="1:5" ht="14.25">
      <c r="A11" s="10">
        <v>65001</v>
      </c>
      <c r="B11" s="10">
        <v>70000</v>
      </c>
      <c r="C11" s="40">
        <v>0.26</v>
      </c>
      <c r="D11" s="40">
        <v>0.74</v>
      </c>
      <c r="E11" s="41"/>
    </row>
    <row r="12" spans="1:5" ht="14.25">
      <c r="A12" s="10">
        <v>70001</v>
      </c>
      <c r="B12" s="10">
        <v>75000</v>
      </c>
      <c r="C12" s="40">
        <v>0.18</v>
      </c>
      <c r="D12" s="40">
        <v>0.82</v>
      </c>
      <c r="E12" s="41"/>
    </row>
    <row r="13" spans="1:5" ht="14.25">
      <c r="A13" s="10">
        <v>75001</v>
      </c>
      <c r="B13" s="10">
        <v>80001</v>
      </c>
      <c r="C13" s="40">
        <v>0.12</v>
      </c>
      <c r="D13" s="40">
        <v>0.88</v>
      </c>
      <c r="E13" s="41"/>
    </row>
    <row r="14" spans="1:5" ht="14.25">
      <c r="A14" s="10">
        <v>80001</v>
      </c>
      <c r="B14" s="10">
        <v>85000</v>
      </c>
      <c r="C14" s="40">
        <v>0.06</v>
      </c>
      <c r="D14" s="40">
        <v>0.94</v>
      </c>
      <c r="E14" s="41"/>
    </row>
    <row r="15" spans="1:5" ht="14.25">
      <c r="A15" s="10">
        <v>85001</v>
      </c>
      <c r="B15" s="10"/>
      <c r="C15" s="40">
        <v>0</v>
      </c>
      <c r="D15" s="40">
        <v>1</v>
      </c>
      <c r="E15" s="41"/>
    </row>
  </sheetData>
  <sheetProtection/>
  <mergeCells count="2">
    <mergeCell ref="A1:B1"/>
    <mergeCell ref="C1:D1"/>
  </mergeCells>
  <printOptions/>
  <pageMargins left="0.5905511811023623" right="0.2362204724409449" top="0.5905511811023623" bottom="0.3937007874015748" header="0.31496062992125984" footer="0.31496062992125984"/>
  <pageSetup fitToHeight="1" fitToWidth="1" horizontalDpi="600" verticalDpi="600" orientation="portrait" paperSize="9" r:id="rId1"/>
  <headerFooter>
    <oddFooter>&amp;C&amp;D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Zollikofen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 Rölli | Gemeinde Seengen</dc:creator>
  <cp:keywords/>
  <dc:description/>
  <cp:lastModifiedBy>kultur.management17</cp:lastModifiedBy>
  <cp:lastPrinted>2018-06-14T13:40:43Z</cp:lastPrinted>
  <dcterms:created xsi:type="dcterms:W3CDTF">2010-10-22T11:52:01Z</dcterms:created>
  <dcterms:modified xsi:type="dcterms:W3CDTF">2018-06-17T19:08:01Z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